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XX镇" sheetId="1" r:id="rId1"/>
  </sheets>
  <definedNames>
    <definedName name="_xlnm.Print_Titles" localSheetId="0">XX镇!$3:$4</definedName>
  </definedNames>
  <calcPr calcId="144525"/>
</workbook>
</file>

<file path=xl/sharedStrings.xml><?xml version="1.0" encoding="utf-8"?>
<sst xmlns="http://schemas.openxmlformats.org/spreadsheetml/2006/main" count="247" uniqueCount="180">
  <si>
    <t>文儒镇2019年度财政专项扶贫资金项目实施完成情况表</t>
  </si>
  <si>
    <t>单位（盖章）：文儒镇人民政府</t>
  </si>
  <si>
    <t>序号</t>
  </si>
  <si>
    <t>项目名称</t>
  </si>
  <si>
    <t>实施地点</t>
  </si>
  <si>
    <t>建设任务</t>
  </si>
  <si>
    <t>资金来源（万元）</t>
  </si>
  <si>
    <t>项目建设完成情况</t>
  </si>
  <si>
    <t>资金使用情况（万元）</t>
  </si>
  <si>
    <t>绩效目标实现情况</t>
  </si>
  <si>
    <t>带贫减贫机制实现情况</t>
  </si>
  <si>
    <t>备注</t>
  </si>
  <si>
    <t>小计</t>
  </si>
  <si>
    <t>中央资金</t>
  </si>
  <si>
    <t>省级资金</t>
  </si>
  <si>
    <t>县配套</t>
  </si>
  <si>
    <t>合计</t>
  </si>
  <si>
    <t>一</t>
  </si>
  <si>
    <t>发展生产类</t>
  </si>
  <si>
    <t>农资销售、农产品加工和销售等</t>
  </si>
  <si>
    <t>石浮墟</t>
  </si>
  <si>
    <t>以石浮、槟榔根、加月三个村委会的村集体经济培育资金成立农业综合开发公司，公司主要经营范围：农业综合开发，农资销售，农用机械咨询与服务，休闲旅游农业开发，农业种植和畜禽养殖，农产品加工、批发、销售，劳务咨询或服务，清洁保洁服务，收益归村委会集体经济。</t>
  </si>
  <si>
    <t>三个村委会合作成立海南融合农业开发有限公司，主要经营范围：农业综合开发，农资销售，农用机械咨询与服务，休闲旅游农业开发，农业种植和畜禽养殖，农产品加工、批发、销售，劳务咨询或服务，清洁保洁服务。</t>
  </si>
  <si>
    <t>扣除成本费用，每年的收益归三个村委会集体经济，按收益进行平分，增加贫困村集体经济收入，合作期限5年，合作期满本金返还给镇政府</t>
  </si>
  <si>
    <t>通过务农产品加工、批发销售等其他形式，增加村集体经济收入。</t>
  </si>
  <si>
    <t>环保纸杯生产</t>
  </si>
  <si>
    <t>大边</t>
  </si>
  <si>
    <t>以村集体经济培育资金投资环保纸杯生产线，收益归村委会集体经济</t>
  </si>
  <si>
    <t>已进行项目调整，调整为大边、珠宝岭村委会合并成立海南谋福农村农业发展有限公司，发展项目为种植凤梨，以村集体经济培育资金投资种植凤梨，收益归村委会集体经济。</t>
  </si>
  <si>
    <t>以村集体经济培育资金投资种植凤梨，收益归村委会集体经济</t>
  </si>
  <si>
    <t>通过种植等形式，增加村集体经济收入。</t>
  </si>
  <si>
    <t>养殖鱼、鸭</t>
  </si>
  <si>
    <t>珠宝岭</t>
  </si>
  <si>
    <t>以村集体经济培育资金，发展水库养鱼、养鸭，水库面积50亩，计划养鸭1.5万只，养鱼1.5万尾，当年收益归村集体经济</t>
  </si>
  <si>
    <t>已进行项目调整，调整为大边、珠宝岭村委会合并成立海南谋福农村农业发展有限公司，发展项目为养殖鱼、鸭，以村集体经济培育资金投资种植凤梨，收益归村委会集体经济。</t>
  </si>
  <si>
    <t>以村集体经济培育资金投资养殖鱼、鸭，收益归村委会集体经济</t>
  </si>
  <si>
    <t>通过养殖形式，增加村集体经济收入。</t>
  </si>
  <si>
    <t>种植奇楠沉香</t>
  </si>
  <si>
    <t>以村集体经济培育资金，发展嫁接奇楠沉香种植与育苗基地，面积40亩，计划种植沉香5000株，3年之后有收益；1年可育苗1万株，每株50元，成活率60%，收益归村集体经济</t>
  </si>
  <si>
    <t>因客观原因无法实施，正在调整项目中，资金已拨付村委会。</t>
  </si>
  <si>
    <t>/</t>
  </si>
  <si>
    <t>养鱼、养殖福鸡、木薯种植</t>
  </si>
  <si>
    <t xml:space="preserve"> 文丰</t>
  </si>
  <si>
    <t>以村集体经济培育资金，利用水面面积10亩，坡地50亩发展养鱼、养殖永发福鸡、木薯种植，收益归村集体经济</t>
  </si>
  <si>
    <t>已成立澄迈福猪养殖专业合作社，发展养鱼、养殖永发福鸡、木薯种植。</t>
  </si>
  <si>
    <t>扣除成本费用，每年收益归村委会集体经济，增加贫困村集体经济收入，合作期限5年，合作期满本金返还给镇政府。</t>
  </si>
  <si>
    <t>通过种植、销售等形式，增加村集体经济收入。</t>
  </si>
  <si>
    <t>养殖家禽</t>
  </si>
  <si>
    <t>昌文</t>
  </si>
  <si>
    <t>以村集体经济培育资金，入股澄迈雄澄家禽养殖合作社发展养殖家禽，参与入股收益分红</t>
  </si>
  <si>
    <t>已入股澄迈雄澄家禽养殖合作社发展养殖家禽。</t>
  </si>
  <si>
    <t>每年按照资金总量的8%进行分红，预计年收入4万元，合作期限5年，收入归村集体经济，合作期满本金返还村委会</t>
  </si>
  <si>
    <t>通过入股分红形式，增加村集体经济收入。</t>
  </si>
  <si>
    <t>养殖黄牛</t>
  </si>
  <si>
    <t>桂根</t>
  </si>
  <si>
    <t>以村集体经济培育资金，入股澄迈夹田山畜牧养殖专业合作社，发展养殖黄牛产业，参与入股收益分红</t>
  </si>
  <si>
    <t>已入股澄迈夹田山畜牧养殖专业合作社，但发现项目调整为养鹅。</t>
  </si>
  <si>
    <t>每年按照资金总量的8%进行分红，预计年收入2.8万元，合作期限5年，收入归村集体经济，合作期满本金返还村委会</t>
  </si>
  <si>
    <t>养蛇</t>
  </si>
  <si>
    <t>以村集体经济培育资金，入股文儒夏水野生动物养殖专业合作社，发展养殖蛇产业，参与入股收益分红</t>
  </si>
  <si>
    <t>已入股文儒夏水野生动物养殖专业合作社，发展养殖蛇产业。</t>
  </si>
  <si>
    <t>每年按照资金总量的8%进行分红，预计年收入1.2万元，合作期限5年，收入归村集体经济，合作期满本金返还村委会。</t>
  </si>
  <si>
    <t>水产品收购及加工</t>
  </si>
  <si>
    <t>13个村委会</t>
  </si>
  <si>
    <t>与海南远生渔业有限公司合作，未脱贫户45户192人每人4531.25元，已脱贫户434户2167人每人719.89元，以扶贫资金入股公司，发展水产品收购及加工</t>
  </si>
  <si>
    <t>已入股海南远生渔业有限公司合作，参与固定分红。</t>
  </si>
  <si>
    <t>每年按照资金总量的8%进行分红，预计年收入19万元，合作期限5年，合作期满本金返还镇政府。</t>
  </si>
  <si>
    <t>通过入股分红形式，增加贫困户经济收入。</t>
  </si>
  <si>
    <t>购买复合肥</t>
  </si>
  <si>
    <t>购买1014包复合肥，用于贫困户发展生产</t>
  </si>
  <si>
    <t>已购买复合肥并发放完成。</t>
  </si>
  <si>
    <t>解决479户2359人发展生产难题</t>
  </si>
  <si>
    <t>发放生产资料</t>
  </si>
  <si>
    <t>购买复合肥（垦区）</t>
  </si>
  <si>
    <t>红岗居</t>
  </si>
  <si>
    <t>购买83包复合肥，用于垦区贫困户发展种植业（橡胶、槟榔）</t>
  </si>
  <si>
    <t>解决6户27人发展生产难题</t>
  </si>
  <si>
    <t>生产资料扶持</t>
  </si>
  <si>
    <t>水产品加工及销售</t>
  </si>
  <si>
    <t>老城经济开发区玉堂路南侧</t>
  </si>
  <si>
    <t>与海南远生渔业有限公司合作，采取“公司+村委会+贫困户”的发展方式，以扶贫资金入股公司，发展水产品加工及销售项目</t>
  </si>
  <si>
    <t>已完成入股，按照每年资金总量的8%进行分红，预计年收益分红总计10.4432万元，合作期限5年，合作期满本金返还给各村委会。</t>
  </si>
  <si>
    <t>按每年资金总量的8%进行分红，预计年分红总计10.4432万元，合作期限5年，合作期满本金返还给各村委会</t>
  </si>
  <si>
    <t>通过分红方式，增加138户629人家庭生产收入</t>
  </si>
  <si>
    <t>二</t>
  </si>
  <si>
    <t>基础设施类</t>
  </si>
  <si>
    <t>文儒镇槟榔根村委会贫困村基础设施建设项目</t>
  </si>
  <si>
    <t>槟榔根</t>
  </si>
  <si>
    <t>3500米路面扩宽1米，总面积3500平方米；3.5米宽；硬化生产生活道路总长600米，总面积1750平方米；路灯6盏；</t>
  </si>
  <si>
    <t>已完成并竣工验收。</t>
  </si>
  <si>
    <t>解决400户1800人出行难题</t>
  </si>
  <si>
    <t>改善村庄人居环境</t>
  </si>
  <si>
    <t>文儒镇昌文村委会贫困村基础设施建设项目</t>
  </si>
  <si>
    <t>3.5米宽硬化生产生活道路面积9418.91平方米；村巷硬化总面积为5500平方米；</t>
  </si>
  <si>
    <t>解决432户1945人出行难题</t>
  </si>
  <si>
    <t>文儒镇大边村委会贫困村基础设施建设项目</t>
  </si>
  <si>
    <t>1700米路面扩宽1米，总面积1700平方米；44米路面破碎重修，宽度6米，总面积264平方米；3.5米宽硬化生产生活道路总长1800米，总面积6300平方米；村巷硬化总面积为6965平方米；路灯32盏</t>
  </si>
  <si>
    <t>解决378户1704人出行难题</t>
  </si>
  <si>
    <t>文儒镇桂根村委会贫困村基础设施建设项目</t>
  </si>
  <si>
    <t>3.5米宽硬化生产生活道路总长3540米，总面积12390平方米；村项硬化总面积为300平方米；</t>
  </si>
  <si>
    <t>解决735户3308人出行难题</t>
  </si>
  <si>
    <t>文儒镇加月村委会贫困村基础设施建设项目</t>
  </si>
  <si>
    <t>加月</t>
  </si>
  <si>
    <t>330米路面扩宽，总面积600平方米；3.5米宽硬化生产生活道路总长3000米，总面积10500平方米；村巷硬化总面积为7000平方米；</t>
  </si>
  <si>
    <t>解决381户1716人出行难题</t>
  </si>
  <si>
    <t>文儒镇石浮村委会贫困村基础设施建设项目</t>
  </si>
  <si>
    <t>石浮</t>
  </si>
  <si>
    <t>1800米路面扩宽1米，总面积1800平方米；3.5米宽硬化生产生活道路总长2500米，总面积8750平方米；村巷硬化总面积为5000平方米；路灯4盏</t>
  </si>
  <si>
    <t>解决868户3906人出行难题</t>
  </si>
  <si>
    <t>文儒镇文丰村委会贫困村基础设施建设项目</t>
  </si>
  <si>
    <t>文丰</t>
  </si>
  <si>
    <t>2400米路面扩宽1米，总面积2400平方米；20米路面破碎重修，宽度6米，总面积180平方米；3.5米宽硬化生产生活道路总长1800米，总面积6300平方米；村巷硬化总面积为8000平方米；排水沟100m；路灯7盏；</t>
  </si>
  <si>
    <t>解决834户3756人出行难题</t>
  </si>
  <si>
    <t>文儒镇珠宝岭村委会贫困村基础设施建设项目</t>
  </si>
  <si>
    <t>3.5米宽硬化生产生活道路总长2952米，总面积10332平方米；85米路面破碎重修，宽度6米，总面积510平方米；</t>
  </si>
  <si>
    <t>解决336户1518人出行难题</t>
  </si>
  <si>
    <t>珠宝岭村提升 工程项目</t>
  </si>
  <si>
    <t>珠宝岭村委会</t>
  </si>
  <si>
    <t>珠宝岭村委会路灯建设（长1千米，35盏）</t>
  </si>
  <si>
    <t>解决珠宝岭村委会1620人交通问题</t>
  </si>
  <si>
    <t>昌文村提升工程项目</t>
  </si>
  <si>
    <t>昌文村委会</t>
  </si>
  <si>
    <t>昌文村委会新村村巷硬化（长700米，宽3.5米）</t>
  </si>
  <si>
    <t>解决昌文村委会510人交通问题</t>
  </si>
  <si>
    <t>加月村提升工程项目</t>
  </si>
  <si>
    <t>加月村委会</t>
  </si>
  <si>
    <t>加月村委会米斗村村巷硬化（长900米，宽2.5米）</t>
  </si>
  <si>
    <t>解决加月村委会485人交通问题</t>
  </si>
  <si>
    <t>大边村提升工程项目</t>
  </si>
  <si>
    <t>大边村委会</t>
  </si>
  <si>
    <t>大边村委会椰子仔村村巷硬化（长70米，宽3.5米）</t>
  </si>
  <si>
    <t>解决大边村委会168人交通问题</t>
  </si>
  <si>
    <t>大边村委会大边村路灯建设（长700米，20盏）</t>
  </si>
  <si>
    <t>解决大边村委会599人交通问题</t>
  </si>
  <si>
    <t>槟榔根村提升 工程项目</t>
  </si>
  <si>
    <t>槟榔根村委会</t>
  </si>
  <si>
    <t>槟榔根村委会路灯建设（1千米，35盏）</t>
  </si>
  <si>
    <t>解决槟榔根村委会1732人交通问题</t>
  </si>
  <si>
    <t>桂根村提升工程项目</t>
  </si>
  <si>
    <t>桂根村委会</t>
  </si>
  <si>
    <t>桂根村委会桂根村路灯建设（1千米，35盏）</t>
  </si>
  <si>
    <t>解决桂根村委会3400人交通问题</t>
  </si>
  <si>
    <t>文丰村提升工程项目</t>
  </si>
  <si>
    <t>文丰村委会</t>
  </si>
  <si>
    <t>文丰村委会南林村路灯建设（400米，13盏）</t>
  </si>
  <si>
    <t>解决文丰村委会1458人交通问题</t>
  </si>
  <si>
    <t>文丰村委会衙前坡村路灯（400米，13盏）</t>
  </si>
  <si>
    <t>解决文丰村委会978人交通问题</t>
  </si>
  <si>
    <t>文丰村委会坡寮村公共场所硬化（面积500平方米）</t>
  </si>
  <si>
    <t>解决文丰村委会307人公共设施建设问题</t>
  </si>
  <si>
    <t>石浮村提升工程项目</t>
  </si>
  <si>
    <t>石浮村委会</t>
  </si>
  <si>
    <t xml:space="preserve">石浮村委会官文村排水沟（长40米，宽0.8米，深0.8米）                  </t>
  </si>
  <si>
    <t>解决石浮村委会326人污水排放问题</t>
  </si>
  <si>
    <t xml:space="preserve">石浮村委会大村村排水沟（长60米，宽0.8米，深0.8米）                    </t>
  </si>
  <si>
    <t>解决石浮村委会718人污水排放问题</t>
  </si>
  <si>
    <t>贫困村基础提升工程</t>
  </si>
  <si>
    <t>水井山</t>
  </si>
  <si>
    <t>硬化水井山村村巷道路约700米，宽2米</t>
  </si>
  <si>
    <t>解决80户780人行路难问题</t>
  </si>
  <si>
    <t>24.325万元为工程质保金，到期后支出。</t>
  </si>
  <si>
    <t>平坦村</t>
  </si>
  <si>
    <t>硬化平坦村村巷道路约700米，宽2米</t>
  </si>
  <si>
    <t>解决150户860人行路难问题</t>
  </si>
  <si>
    <t>排坡园村、大陆园村</t>
  </si>
  <si>
    <t>改建排坡园村、大陆园村道路两侧排水沟约380米，沟深1米。</t>
  </si>
  <si>
    <t>解决181户895人的生产生活污水排放难问题。</t>
  </si>
  <si>
    <t>竹军墩</t>
  </si>
  <si>
    <t>硬化竹军墩村道路约700米，宽2米。</t>
  </si>
  <si>
    <t>解决60户380人的生产生活行路难问题。</t>
  </si>
  <si>
    <t>硬化桂根村道路约700米，宽2米</t>
  </si>
  <si>
    <t>解决85户326人的行路难问题</t>
  </si>
  <si>
    <t>三</t>
  </si>
  <si>
    <t>危房改造</t>
  </si>
  <si>
    <t>昌文、大边、桂根、加月坡尾、土腰、文儒村委会</t>
  </si>
  <si>
    <t>危房改造29间</t>
  </si>
  <si>
    <t>实际共改造危房30间，资金使用53万元，剩余6万元。</t>
  </si>
  <si>
    <t>落实29户119人住房安全保障问题题</t>
  </si>
  <si>
    <t>落实住房安全保障问题</t>
  </si>
  <si>
    <t>今年危改任务已完成，剩余6万无法支出。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</si>
</sst>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9"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0"/>
      <color indexed="0"/>
      <name val="宋体"/>
      <charset val="134"/>
    </font>
    <font>
      <b/>
      <sz val="10"/>
      <color indexed="8"/>
      <name val="宋体"/>
      <charset val="134"/>
      <scheme val="minor"/>
    </font>
    <font>
      <b/>
      <sz val="10"/>
      <color indexed="0"/>
      <name val="宋体"/>
      <charset val="134"/>
    </font>
    <font>
      <sz val="11"/>
      <color indexed="0"/>
      <name val="宋体"/>
      <charset val="134"/>
    </font>
    <font>
      <b/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仿宋_GB2312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0"/>
      <name val="仿宋_GB2312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4" fillId="23" borderId="1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15" borderId="14" applyNumberFormat="0" applyFon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38" fillId="0" borderId="0" applyBorder="0"/>
    <xf numFmtId="0" fontId="29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14" borderId="13" applyNumberFormat="0" applyAlignment="0" applyProtection="0">
      <alignment vertical="center"/>
    </xf>
    <xf numFmtId="0" fontId="37" fillId="14" borderId="1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/>
  </cellStyleXfs>
  <cellXfs count="87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20" applyFont="1" applyFill="1" applyBorder="1" applyAlignment="1">
      <alignment horizontal="center" vertical="center" wrapText="1"/>
    </xf>
    <xf numFmtId="0" fontId="1" fillId="0" borderId="1" xfId="2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18" applyFont="1" applyFill="1" applyBorder="1" applyAlignment="1">
      <alignment horizontal="center" vertical="center" wrapText="1"/>
    </xf>
    <xf numFmtId="0" fontId="1" fillId="0" borderId="1" xfId="18" applyFont="1" applyFill="1" applyBorder="1" applyAlignment="1">
      <alignment vertical="center" wrapText="1"/>
    </xf>
    <xf numFmtId="0" fontId="1" fillId="0" borderId="1" xfId="18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1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4" fillId="0" borderId="1" xfId="52" applyFont="1" applyFill="1" applyBorder="1" applyAlignment="1">
      <alignment horizontal="center" vertical="center" wrapText="1"/>
    </xf>
    <xf numFmtId="0" fontId="14" fillId="0" borderId="1" xfId="2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17" fillId="0" borderId="8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9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0 11" xfId="18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_瑞溪镇2016年中央财政专项扶贫资金(发展资金)项目计划表（第二批）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6"/>
  <sheetViews>
    <sheetView tabSelected="1" view="pageBreakPreview" zoomScale="85" zoomScaleNormal="100" zoomScaleSheetLayoutView="85" workbookViewId="0">
      <selection activeCell="I7" sqref="I7"/>
    </sheetView>
  </sheetViews>
  <sheetFormatPr defaultColWidth="9" defaultRowHeight="14.25"/>
  <cols>
    <col min="1" max="1" width="4.5" customWidth="1"/>
    <col min="2" max="2" width="10.8916666666667" customWidth="1"/>
    <col min="3" max="3" width="4.625" customWidth="1"/>
    <col min="4" max="4" width="5.25" customWidth="1"/>
    <col min="5" max="5" width="25.2916666666667" customWidth="1"/>
    <col min="6" max="7" width="6.875" style="5" customWidth="1"/>
    <col min="8" max="9" width="6.875" customWidth="1"/>
    <col min="10" max="10" width="22.375" customWidth="1"/>
    <col min="11" max="14" width="7.625" style="6" customWidth="1"/>
    <col min="15" max="15" width="14.1083333333333" customWidth="1"/>
    <col min="16" max="16" width="16.875" customWidth="1"/>
    <col min="17" max="17" width="10.35" style="7" customWidth="1"/>
  </cols>
  <sheetData>
    <row r="1" ht="29" customHeight="1" spans="1:1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73"/>
    </row>
    <row r="2" s="1" customFormat="1" ht="21" customHeight="1" spans="1:17">
      <c r="A2" s="9" t="s">
        <v>1</v>
      </c>
      <c r="B2" s="9"/>
      <c r="C2" s="9"/>
      <c r="D2" s="9"/>
      <c r="E2" s="9"/>
      <c r="F2" s="10"/>
      <c r="G2" s="10"/>
      <c r="H2" s="10"/>
      <c r="I2" s="10"/>
      <c r="K2" s="53"/>
      <c r="L2" s="53"/>
      <c r="M2" s="53"/>
      <c r="N2" s="53"/>
      <c r="O2" s="54"/>
      <c r="P2" s="54"/>
      <c r="Q2" s="74"/>
    </row>
    <row r="3" s="2" customFormat="1" ht="20" customHeight="1" spans="1:17">
      <c r="A3" s="11" t="s">
        <v>2</v>
      </c>
      <c r="B3" s="11" t="s">
        <v>3</v>
      </c>
      <c r="C3" s="11" t="s">
        <v>4</v>
      </c>
      <c r="D3" s="11"/>
      <c r="E3" s="12" t="s">
        <v>5</v>
      </c>
      <c r="F3" s="11" t="s">
        <v>6</v>
      </c>
      <c r="G3" s="11"/>
      <c r="H3" s="11"/>
      <c r="I3" s="11"/>
      <c r="J3" s="12" t="s">
        <v>7</v>
      </c>
      <c r="K3" s="55" t="s">
        <v>8</v>
      </c>
      <c r="L3" s="55"/>
      <c r="M3" s="55"/>
      <c r="N3" s="55"/>
      <c r="O3" s="12" t="s">
        <v>9</v>
      </c>
      <c r="P3" s="12" t="s">
        <v>10</v>
      </c>
      <c r="Q3" s="75" t="s">
        <v>11</v>
      </c>
    </row>
    <row r="4" s="2" customFormat="1" ht="29" customHeight="1" spans="1:17">
      <c r="A4" s="11"/>
      <c r="B4" s="11"/>
      <c r="C4" s="11"/>
      <c r="D4" s="11"/>
      <c r="E4" s="12"/>
      <c r="F4" s="11" t="s">
        <v>12</v>
      </c>
      <c r="G4" s="11" t="s">
        <v>13</v>
      </c>
      <c r="H4" s="11" t="s">
        <v>14</v>
      </c>
      <c r="I4" s="55" t="s">
        <v>15</v>
      </c>
      <c r="J4" s="12"/>
      <c r="K4" s="11" t="s">
        <v>12</v>
      </c>
      <c r="L4" s="11" t="s">
        <v>13</v>
      </c>
      <c r="M4" s="11" t="s">
        <v>14</v>
      </c>
      <c r="N4" s="55" t="s">
        <v>15</v>
      </c>
      <c r="O4" s="12"/>
      <c r="P4" s="12"/>
      <c r="Q4" s="76"/>
    </row>
    <row r="5" s="2" customFormat="1" ht="37" customHeight="1" spans="1:17">
      <c r="A5" s="11" t="s">
        <v>16</v>
      </c>
      <c r="B5" s="11"/>
      <c r="C5" s="11"/>
      <c r="D5" s="11"/>
      <c r="E5" s="11"/>
      <c r="F5" s="11">
        <f>SUM(F6,F19,F45)</f>
        <v>1361.06</v>
      </c>
      <c r="G5" s="11">
        <f>SUM(G6,G19,G45)</f>
        <v>780.54</v>
      </c>
      <c r="H5" s="11">
        <f>SUM(H6,H19,H45)</f>
        <v>405</v>
      </c>
      <c r="I5" s="11">
        <f>SUM(I6,I19,I45)</f>
        <v>175.52</v>
      </c>
      <c r="J5" s="11"/>
      <c r="K5" s="11">
        <f>SUM(K6,K19,K45)</f>
        <v>1330.735</v>
      </c>
      <c r="L5" s="11">
        <f>SUM(L6,L19,L45)</f>
        <v>756.215</v>
      </c>
      <c r="M5" s="11">
        <f>SUM(M6,M19,M45)</f>
        <v>399</v>
      </c>
      <c r="N5" s="11">
        <f>SUM(N6,N19,N45)</f>
        <v>175.52</v>
      </c>
      <c r="O5" s="56"/>
      <c r="P5" s="56"/>
      <c r="Q5" s="77"/>
    </row>
    <row r="6" s="3" customFormat="1" ht="54" customHeight="1" spans="1:17">
      <c r="A6" s="13" t="s">
        <v>17</v>
      </c>
      <c r="B6" s="13" t="s">
        <v>18</v>
      </c>
      <c r="C6" s="13"/>
      <c r="D6" s="13"/>
      <c r="E6" s="14"/>
      <c r="F6" s="15">
        <f>SUM(F7:F18)</f>
        <v>802.06</v>
      </c>
      <c r="G6" s="15">
        <f>SUM(G7:G18)</f>
        <v>280.54</v>
      </c>
      <c r="H6" s="15">
        <f>SUM(H7:H18)</f>
        <v>346</v>
      </c>
      <c r="I6" s="15">
        <f>SUM(I7:I18)</f>
        <v>175.52</v>
      </c>
      <c r="J6" s="57"/>
      <c r="K6" s="15">
        <f>SUM(K7:K18)</f>
        <v>802.06</v>
      </c>
      <c r="L6" s="15">
        <f>SUM(L7:L18)</f>
        <v>280.54</v>
      </c>
      <c r="M6" s="15">
        <f>SUM(M7:M18)</f>
        <v>346</v>
      </c>
      <c r="N6" s="15">
        <f>SUM(N7:N18)</f>
        <v>175.52</v>
      </c>
      <c r="O6" s="58"/>
      <c r="P6" s="58"/>
      <c r="Q6" s="78"/>
    </row>
    <row r="7" s="3" customFormat="1" ht="135" spans="1:17">
      <c r="A7" s="16">
        <v>1</v>
      </c>
      <c r="B7" s="17" t="s">
        <v>19</v>
      </c>
      <c r="C7" s="16" t="s">
        <v>20</v>
      </c>
      <c r="D7" s="16"/>
      <c r="E7" s="16" t="s">
        <v>21</v>
      </c>
      <c r="F7" s="18">
        <v>150</v>
      </c>
      <c r="G7" s="18">
        <v>50</v>
      </c>
      <c r="H7" s="18">
        <v>100</v>
      </c>
      <c r="I7" s="17">
        <v>0</v>
      </c>
      <c r="J7" s="16" t="s">
        <v>22</v>
      </c>
      <c r="K7" s="18">
        <v>150</v>
      </c>
      <c r="L7" s="18">
        <v>50</v>
      </c>
      <c r="M7" s="18">
        <v>100</v>
      </c>
      <c r="N7" s="17">
        <v>0</v>
      </c>
      <c r="O7" s="16" t="s">
        <v>23</v>
      </c>
      <c r="P7" s="59" t="s">
        <v>24</v>
      </c>
      <c r="Q7" s="78"/>
    </row>
    <row r="8" s="3" customFormat="1" ht="94.5" spans="1:17">
      <c r="A8" s="16">
        <v>2</v>
      </c>
      <c r="B8" s="17" t="s">
        <v>25</v>
      </c>
      <c r="C8" s="16" t="s">
        <v>26</v>
      </c>
      <c r="D8" s="16"/>
      <c r="E8" s="16" t="s">
        <v>27</v>
      </c>
      <c r="F8" s="18">
        <v>50</v>
      </c>
      <c r="G8" s="18">
        <v>50</v>
      </c>
      <c r="H8" s="18">
        <v>0</v>
      </c>
      <c r="I8" s="17">
        <v>0</v>
      </c>
      <c r="J8" s="16" t="s">
        <v>28</v>
      </c>
      <c r="K8" s="60">
        <v>73</v>
      </c>
      <c r="L8" s="60">
        <v>73</v>
      </c>
      <c r="M8" s="17">
        <v>0</v>
      </c>
      <c r="N8" s="17">
        <v>0</v>
      </c>
      <c r="O8" s="16" t="s">
        <v>29</v>
      </c>
      <c r="P8" s="59" t="s">
        <v>30</v>
      </c>
      <c r="Q8" s="78"/>
    </row>
    <row r="9" s="3" customFormat="1" ht="97" customHeight="1" spans="1:17">
      <c r="A9" s="16">
        <v>3</v>
      </c>
      <c r="B9" s="17" t="s">
        <v>31</v>
      </c>
      <c r="C9" s="16" t="s">
        <v>32</v>
      </c>
      <c r="D9" s="16"/>
      <c r="E9" s="16" t="s">
        <v>33</v>
      </c>
      <c r="F9" s="18">
        <v>20</v>
      </c>
      <c r="G9" s="18">
        <v>20</v>
      </c>
      <c r="H9" s="18">
        <v>0</v>
      </c>
      <c r="I9" s="17">
        <v>0</v>
      </c>
      <c r="J9" s="16" t="s">
        <v>34</v>
      </c>
      <c r="K9" s="18">
        <v>27</v>
      </c>
      <c r="L9" s="18">
        <v>27</v>
      </c>
      <c r="M9" s="18">
        <v>0</v>
      </c>
      <c r="N9" s="17">
        <v>0</v>
      </c>
      <c r="O9" s="16" t="s">
        <v>35</v>
      </c>
      <c r="P9" s="59" t="s">
        <v>36</v>
      </c>
      <c r="Q9" s="78"/>
    </row>
    <row r="10" s="3" customFormat="1" ht="94.5" spans="1:17">
      <c r="A10" s="16">
        <v>4</v>
      </c>
      <c r="B10" s="17" t="s">
        <v>37</v>
      </c>
      <c r="C10" s="16" t="s">
        <v>32</v>
      </c>
      <c r="D10" s="16"/>
      <c r="E10" s="16" t="s">
        <v>38</v>
      </c>
      <c r="F10" s="18">
        <v>30</v>
      </c>
      <c r="G10" s="18">
        <v>30</v>
      </c>
      <c r="H10" s="18">
        <v>0</v>
      </c>
      <c r="I10" s="17">
        <v>0</v>
      </c>
      <c r="J10" s="16" t="s">
        <v>39</v>
      </c>
      <c r="K10" s="60" t="s">
        <v>40</v>
      </c>
      <c r="L10" s="60" t="s">
        <v>40</v>
      </c>
      <c r="M10" s="60" t="s">
        <v>40</v>
      </c>
      <c r="N10" s="60" t="s">
        <v>40</v>
      </c>
      <c r="O10" s="16" t="s">
        <v>40</v>
      </c>
      <c r="P10" s="59" t="s">
        <v>40</v>
      </c>
      <c r="Q10" s="78"/>
    </row>
    <row r="11" s="3" customFormat="1" ht="108" spans="1:17">
      <c r="A11" s="16">
        <v>5</v>
      </c>
      <c r="B11" s="17" t="s">
        <v>41</v>
      </c>
      <c r="C11" s="16" t="s">
        <v>42</v>
      </c>
      <c r="D11" s="16"/>
      <c r="E11" s="16" t="s">
        <v>43</v>
      </c>
      <c r="F11" s="18">
        <v>50</v>
      </c>
      <c r="G11" s="18">
        <v>0</v>
      </c>
      <c r="H11" s="18">
        <v>50</v>
      </c>
      <c r="I11" s="17">
        <v>0</v>
      </c>
      <c r="J11" s="16" t="s">
        <v>44</v>
      </c>
      <c r="K11" s="18">
        <v>50</v>
      </c>
      <c r="L11" s="18">
        <v>0</v>
      </c>
      <c r="M11" s="18">
        <v>50</v>
      </c>
      <c r="N11" s="17">
        <v>0</v>
      </c>
      <c r="O11" s="16" t="s">
        <v>45</v>
      </c>
      <c r="P11" s="59" t="s">
        <v>46</v>
      </c>
      <c r="Q11" s="78"/>
    </row>
    <row r="12" s="3" customFormat="1" ht="108" spans="1:17">
      <c r="A12" s="16">
        <v>6</v>
      </c>
      <c r="B12" s="17" t="s">
        <v>47</v>
      </c>
      <c r="C12" s="16" t="s">
        <v>48</v>
      </c>
      <c r="D12" s="16"/>
      <c r="E12" s="16" t="s">
        <v>49</v>
      </c>
      <c r="F12" s="18">
        <v>50</v>
      </c>
      <c r="G12" s="18">
        <v>0</v>
      </c>
      <c r="H12" s="18">
        <v>50</v>
      </c>
      <c r="I12" s="17">
        <v>0</v>
      </c>
      <c r="J12" s="16" t="s">
        <v>50</v>
      </c>
      <c r="K12" s="18">
        <v>50</v>
      </c>
      <c r="L12" s="18">
        <v>0</v>
      </c>
      <c r="M12" s="18">
        <v>50</v>
      </c>
      <c r="N12" s="17">
        <v>0</v>
      </c>
      <c r="O12" s="16" t="s">
        <v>51</v>
      </c>
      <c r="P12" s="59" t="s">
        <v>52</v>
      </c>
      <c r="Q12" s="78"/>
    </row>
    <row r="13" s="3" customFormat="1" ht="108" spans="1:17">
      <c r="A13" s="16">
        <v>7</v>
      </c>
      <c r="B13" s="17" t="s">
        <v>53</v>
      </c>
      <c r="C13" s="16" t="s">
        <v>54</v>
      </c>
      <c r="D13" s="16"/>
      <c r="E13" s="16" t="s">
        <v>55</v>
      </c>
      <c r="F13" s="18">
        <v>35</v>
      </c>
      <c r="G13" s="18">
        <v>0</v>
      </c>
      <c r="H13" s="18">
        <v>35</v>
      </c>
      <c r="I13" s="17">
        <v>0</v>
      </c>
      <c r="J13" s="16" t="s">
        <v>56</v>
      </c>
      <c r="K13" s="18">
        <v>35</v>
      </c>
      <c r="L13" s="18">
        <v>0</v>
      </c>
      <c r="M13" s="18">
        <v>35</v>
      </c>
      <c r="N13" s="17">
        <v>0</v>
      </c>
      <c r="O13" s="16" t="s">
        <v>57</v>
      </c>
      <c r="P13" s="59" t="s">
        <v>52</v>
      </c>
      <c r="Q13" s="78"/>
    </row>
    <row r="14" s="3" customFormat="1" ht="108" spans="1:17">
      <c r="A14" s="16">
        <v>8</v>
      </c>
      <c r="B14" s="17" t="s">
        <v>58</v>
      </c>
      <c r="C14" s="16" t="s">
        <v>54</v>
      </c>
      <c r="D14" s="16"/>
      <c r="E14" s="16" t="s">
        <v>59</v>
      </c>
      <c r="F14" s="18">
        <v>15</v>
      </c>
      <c r="G14" s="18">
        <v>0</v>
      </c>
      <c r="H14" s="18">
        <v>15</v>
      </c>
      <c r="I14" s="17">
        <v>0</v>
      </c>
      <c r="J14" s="16" t="s">
        <v>60</v>
      </c>
      <c r="K14" s="18">
        <v>15</v>
      </c>
      <c r="L14" s="18">
        <v>0</v>
      </c>
      <c r="M14" s="18">
        <v>15</v>
      </c>
      <c r="N14" s="17">
        <v>0</v>
      </c>
      <c r="O14" s="16" t="s">
        <v>61</v>
      </c>
      <c r="P14" s="59" t="s">
        <v>52</v>
      </c>
      <c r="Q14" s="78"/>
    </row>
    <row r="15" s="3" customFormat="1" ht="94.5" spans="1:17">
      <c r="A15" s="16">
        <v>9</v>
      </c>
      <c r="B15" s="17" t="s">
        <v>62</v>
      </c>
      <c r="C15" s="16" t="s">
        <v>63</v>
      </c>
      <c r="D15" s="16"/>
      <c r="E15" s="16" t="s">
        <v>64</v>
      </c>
      <c r="F15" s="18">
        <v>243</v>
      </c>
      <c r="G15" s="18">
        <v>0</v>
      </c>
      <c r="H15" s="18">
        <v>87</v>
      </c>
      <c r="I15" s="17">
        <v>156</v>
      </c>
      <c r="J15" s="16" t="s">
        <v>65</v>
      </c>
      <c r="K15" s="18">
        <v>243</v>
      </c>
      <c r="L15" s="18">
        <v>0</v>
      </c>
      <c r="M15" s="18">
        <v>87</v>
      </c>
      <c r="N15" s="17">
        <v>156</v>
      </c>
      <c r="O15" s="16" t="s">
        <v>66</v>
      </c>
      <c r="P15" s="59" t="s">
        <v>67</v>
      </c>
      <c r="Q15" s="78"/>
    </row>
    <row r="16" s="3" customFormat="1" ht="27" spans="1:17">
      <c r="A16" s="16">
        <v>10</v>
      </c>
      <c r="B16" s="17" t="s">
        <v>68</v>
      </c>
      <c r="C16" s="16" t="s">
        <v>63</v>
      </c>
      <c r="D16" s="16"/>
      <c r="E16" s="16" t="s">
        <v>69</v>
      </c>
      <c r="F16" s="18">
        <v>26.36</v>
      </c>
      <c r="G16" s="18">
        <v>0</v>
      </c>
      <c r="H16" s="18">
        <v>9</v>
      </c>
      <c r="I16" s="17">
        <v>17.36</v>
      </c>
      <c r="J16" s="16" t="s">
        <v>70</v>
      </c>
      <c r="K16" s="18">
        <v>26.36</v>
      </c>
      <c r="L16" s="18">
        <v>0</v>
      </c>
      <c r="M16" s="18">
        <v>9</v>
      </c>
      <c r="N16" s="17">
        <v>17.36</v>
      </c>
      <c r="O16" s="16" t="s">
        <v>71</v>
      </c>
      <c r="P16" s="59" t="s">
        <v>72</v>
      </c>
      <c r="Q16" s="78"/>
    </row>
    <row r="17" s="3" customFormat="1" ht="40.5" spans="1:17">
      <c r="A17" s="16">
        <v>11</v>
      </c>
      <c r="B17" s="17" t="s">
        <v>73</v>
      </c>
      <c r="C17" s="16" t="s">
        <v>74</v>
      </c>
      <c r="D17" s="16"/>
      <c r="E17" s="16" t="s">
        <v>75</v>
      </c>
      <c r="F17" s="18">
        <v>2.16</v>
      </c>
      <c r="G17" s="18">
        <v>0</v>
      </c>
      <c r="H17" s="18">
        <v>0</v>
      </c>
      <c r="I17" s="17">
        <v>2.16</v>
      </c>
      <c r="J17" s="16" t="s">
        <v>70</v>
      </c>
      <c r="K17" s="18">
        <v>2.16</v>
      </c>
      <c r="L17" s="18">
        <v>0</v>
      </c>
      <c r="M17" s="18">
        <v>0</v>
      </c>
      <c r="N17" s="17">
        <v>2.16</v>
      </c>
      <c r="O17" s="16" t="s">
        <v>76</v>
      </c>
      <c r="P17" s="59" t="s">
        <v>77</v>
      </c>
      <c r="Q17" s="78"/>
    </row>
    <row r="18" s="4" customFormat="1" ht="94.5" spans="1:17">
      <c r="A18" s="19">
        <v>12</v>
      </c>
      <c r="B18" s="20" t="s">
        <v>78</v>
      </c>
      <c r="C18" s="21" t="s">
        <v>79</v>
      </c>
      <c r="D18" s="20"/>
      <c r="E18" s="21" t="s">
        <v>80</v>
      </c>
      <c r="F18" s="22">
        <v>130.54</v>
      </c>
      <c r="G18" s="22">
        <v>130.54</v>
      </c>
      <c r="H18" s="22">
        <v>0</v>
      </c>
      <c r="I18" s="22">
        <v>0</v>
      </c>
      <c r="J18" s="34" t="s">
        <v>81</v>
      </c>
      <c r="K18" s="22">
        <v>130.54</v>
      </c>
      <c r="L18" s="22">
        <v>130.54</v>
      </c>
      <c r="M18" s="22">
        <v>0</v>
      </c>
      <c r="N18" s="61">
        <v>0</v>
      </c>
      <c r="O18" s="20" t="s">
        <v>82</v>
      </c>
      <c r="P18" s="20" t="s">
        <v>83</v>
      </c>
      <c r="Q18" s="79"/>
    </row>
    <row r="19" s="3" customFormat="1" ht="18" customHeight="1" spans="1:17">
      <c r="A19" s="23" t="s">
        <v>84</v>
      </c>
      <c r="B19" s="24" t="s">
        <v>85</v>
      </c>
      <c r="C19" s="25"/>
      <c r="D19" s="26"/>
      <c r="E19" s="27"/>
      <c r="F19" s="23">
        <v>500</v>
      </c>
      <c r="G19" s="23">
        <v>500</v>
      </c>
      <c r="H19" s="23">
        <v>0</v>
      </c>
      <c r="I19" s="23">
        <v>0</v>
      </c>
      <c r="J19" s="23"/>
      <c r="K19" s="23">
        <f>SUM(K20:K44)</f>
        <v>475.675</v>
      </c>
      <c r="L19" s="23">
        <f>SUM(L20:L44)</f>
        <v>475.675</v>
      </c>
      <c r="M19" s="23">
        <f>SUM(M20:M44)</f>
        <v>0</v>
      </c>
      <c r="N19" s="23">
        <f>SUM(N20:N44)</f>
        <v>0</v>
      </c>
      <c r="O19" s="27"/>
      <c r="P19" s="27"/>
      <c r="Q19" s="78"/>
    </row>
    <row r="20" s="3" customFormat="1" ht="54" spans="1:17">
      <c r="A20" s="28">
        <v>1</v>
      </c>
      <c r="B20" s="29" t="s">
        <v>86</v>
      </c>
      <c r="C20" s="29" t="s">
        <v>87</v>
      </c>
      <c r="D20" s="29"/>
      <c r="E20" s="30" t="s">
        <v>88</v>
      </c>
      <c r="F20" s="31">
        <v>18</v>
      </c>
      <c r="G20" s="31">
        <v>18</v>
      </c>
      <c r="H20" s="32">
        <v>0</v>
      </c>
      <c r="I20" s="32">
        <v>0</v>
      </c>
      <c r="J20" s="62" t="s">
        <v>89</v>
      </c>
      <c r="K20" s="31">
        <v>18</v>
      </c>
      <c r="L20" s="31">
        <v>18</v>
      </c>
      <c r="M20" s="32">
        <v>0</v>
      </c>
      <c r="N20" s="32">
        <v>0</v>
      </c>
      <c r="O20" s="29" t="s">
        <v>90</v>
      </c>
      <c r="P20" s="63" t="s">
        <v>91</v>
      </c>
      <c r="Q20" s="78"/>
    </row>
    <row r="21" s="3" customFormat="1" ht="54" spans="1:17">
      <c r="A21" s="28">
        <v>2</v>
      </c>
      <c r="B21" s="29" t="s">
        <v>92</v>
      </c>
      <c r="C21" s="32" t="s">
        <v>48</v>
      </c>
      <c r="D21" s="32"/>
      <c r="E21" s="30" t="s">
        <v>93</v>
      </c>
      <c r="F21" s="31">
        <v>50</v>
      </c>
      <c r="G21" s="31">
        <v>50</v>
      </c>
      <c r="H21" s="32">
        <v>0</v>
      </c>
      <c r="I21" s="32">
        <v>0</v>
      </c>
      <c r="J21" s="62" t="s">
        <v>89</v>
      </c>
      <c r="K21" s="31">
        <v>50</v>
      </c>
      <c r="L21" s="31">
        <v>50</v>
      </c>
      <c r="M21" s="32">
        <v>0</v>
      </c>
      <c r="N21" s="32">
        <v>0</v>
      </c>
      <c r="O21" s="29" t="s">
        <v>94</v>
      </c>
      <c r="P21" s="63" t="s">
        <v>91</v>
      </c>
      <c r="Q21" s="78"/>
    </row>
    <row r="22" s="3" customFormat="1" ht="94.5" spans="1:17">
      <c r="A22" s="28">
        <v>3</v>
      </c>
      <c r="B22" s="29" t="s">
        <v>95</v>
      </c>
      <c r="C22" s="32" t="s">
        <v>26</v>
      </c>
      <c r="D22" s="32"/>
      <c r="E22" s="30" t="s">
        <v>96</v>
      </c>
      <c r="F22" s="31">
        <v>51</v>
      </c>
      <c r="G22" s="31">
        <v>51</v>
      </c>
      <c r="H22" s="32">
        <v>0</v>
      </c>
      <c r="I22" s="32">
        <v>0</v>
      </c>
      <c r="J22" s="62" t="s">
        <v>89</v>
      </c>
      <c r="K22" s="31">
        <v>51</v>
      </c>
      <c r="L22" s="31">
        <v>51</v>
      </c>
      <c r="M22" s="32">
        <v>0</v>
      </c>
      <c r="N22" s="32">
        <v>0</v>
      </c>
      <c r="O22" s="29" t="s">
        <v>97</v>
      </c>
      <c r="P22" s="63" t="s">
        <v>91</v>
      </c>
      <c r="Q22" s="78"/>
    </row>
    <row r="23" s="3" customFormat="1" ht="54" spans="1:17">
      <c r="A23" s="28">
        <v>4</v>
      </c>
      <c r="B23" s="29" t="s">
        <v>98</v>
      </c>
      <c r="C23" s="32" t="s">
        <v>54</v>
      </c>
      <c r="D23" s="32"/>
      <c r="E23" s="30" t="s">
        <v>99</v>
      </c>
      <c r="F23" s="31">
        <v>51</v>
      </c>
      <c r="G23" s="31">
        <v>51</v>
      </c>
      <c r="H23" s="32">
        <v>0</v>
      </c>
      <c r="I23" s="32">
        <v>0</v>
      </c>
      <c r="J23" s="62" t="s">
        <v>89</v>
      </c>
      <c r="K23" s="31">
        <v>51</v>
      </c>
      <c r="L23" s="31">
        <v>51</v>
      </c>
      <c r="M23" s="32">
        <v>0</v>
      </c>
      <c r="N23" s="32">
        <v>0</v>
      </c>
      <c r="O23" s="29" t="s">
        <v>100</v>
      </c>
      <c r="P23" s="63" t="s">
        <v>91</v>
      </c>
      <c r="Q23" s="78"/>
    </row>
    <row r="24" s="3" customFormat="1" ht="67.5" spans="1:17">
      <c r="A24" s="28">
        <v>5</v>
      </c>
      <c r="B24" s="29" t="s">
        <v>101</v>
      </c>
      <c r="C24" s="32" t="s">
        <v>102</v>
      </c>
      <c r="D24" s="32"/>
      <c r="E24" s="30" t="s">
        <v>103</v>
      </c>
      <c r="F24" s="31">
        <v>50</v>
      </c>
      <c r="G24" s="31">
        <v>50</v>
      </c>
      <c r="H24" s="32">
        <v>0</v>
      </c>
      <c r="I24" s="32">
        <v>0</v>
      </c>
      <c r="J24" s="62" t="s">
        <v>89</v>
      </c>
      <c r="K24" s="31">
        <v>50</v>
      </c>
      <c r="L24" s="31">
        <v>50</v>
      </c>
      <c r="M24" s="32">
        <v>0</v>
      </c>
      <c r="N24" s="32">
        <v>0</v>
      </c>
      <c r="O24" s="29" t="s">
        <v>104</v>
      </c>
      <c r="P24" s="63" t="s">
        <v>91</v>
      </c>
      <c r="Q24" s="78"/>
    </row>
    <row r="25" s="3" customFormat="1" ht="67.5" spans="1:17">
      <c r="A25" s="28">
        <v>6</v>
      </c>
      <c r="B25" s="29" t="s">
        <v>105</v>
      </c>
      <c r="C25" s="32" t="s">
        <v>106</v>
      </c>
      <c r="D25" s="32"/>
      <c r="E25" s="30" t="s">
        <v>107</v>
      </c>
      <c r="F25" s="31">
        <v>42</v>
      </c>
      <c r="G25" s="31">
        <v>42</v>
      </c>
      <c r="H25" s="32">
        <v>0</v>
      </c>
      <c r="I25" s="32">
        <v>0</v>
      </c>
      <c r="J25" s="62" t="s">
        <v>89</v>
      </c>
      <c r="K25" s="31">
        <v>42</v>
      </c>
      <c r="L25" s="31">
        <v>42</v>
      </c>
      <c r="M25" s="32">
        <v>0</v>
      </c>
      <c r="N25" s="32">
        <v>0</v>
      </c>
      <c r="O25" s="29" t="s">
        <v>108</v>
      </c>
      <c r="P25" s="63" t="s">
        <v>91</v>
      </c>
      <c r="Q25" s="78"/>
    </row>
    <row r="26" s="3" customFormat="1" ht="108" spans="1:17">
      <c r="A26" s="28">
        <v>7</v>
      </c>
      <c r="B26" s="29" t="s">
        <v>109</v>
      </c>
      <c r="C26" s="32" t="s">
        <v>110</v>
      </c>
      <c r="D26" s="32"/>
      <c r="E26" s="30" t="s">
        <v>111</v>
      </c>
      <c r="F26" s="31">
        <v>48</v>
      </c>
      <c r="G26" s="31">
        <v>48</v>
      </c>
      <c r="H26" s="32">
        <v>0</v>
      </c>
      <c r="I26" s="32">
        <v>0</v>
      </c>
      <c r="J26" s="62" t="s">
        <v>89</v>
      </c>
      <c r="K26" s="31">
        <v>48</v>
      </c>
      <c r="L26" s="31">
        <v>48</v>
      </c>
      <c r="M26" s="32">
        <v>0</v>
      </c>
      <c r="N26" s="32">
        <v>0</v>
      </c>
      <c r="O26" s="29" t="s">
        <v>112</v>
      </c>
      <c r="P26" s="63" t="s">
        <v>91</v>
      </c>
      <c r="Q26" s="78"/>
    </row>
    <row r="27" s="3" customFormat="1" ht="54" spans="1:17">
      <c r="A27" s="28">
        <v>8</v>
      </c>
      <c r="B27" s="29" t="s">
        <v>113</v>
      </c>
      <c r="C27" s="32" t="s">
        <v>32</v>
      </c>
      <c r="D27" s="32"/>
      <c r="E27" s="30" t="s">
        <v>114</v>
      </c>
      <c r="F27" s="31">
        <v>50.99</v>
      </c>
      <c r="G27" s="31">
        <v>50.99</v>
      </c>
      <c r="H27" s="32">
        <v>0</v>
      </c>
      <c r="I27" s="32">
        <v>0</v>
      </c>
      <c r="J27" s="62" t="s">
        <v>89</v>
      </c>
      <c r="K27" s="31">
        <v>50.99</v>
      </c>
      <c r="L27" s="31">
        <v>50.99</v>
      </c>
      <c r="M27" s="32">
        <v>0</v>
      </c>
      <c r="N27" s="32">
        <v>0</v>
      </c>
      <c r="O27" s="29" t="s">
        <v>115</v>
      </c>
      <c r="P27" s="63" t="s">
        <v>91</v>
      </c>
      <c r="Q27" s="78"/>
    </row>
    <row r="28" s="3" customFormat="1" ht="40.5" spans="1:17">
      <c r="A28" s="33">
        <v>9</v>
      </c>
      <c r="B28" s="34" t="s">
        <v>116</v>
      </c>
      <c r="C28" s="34" t="s">
        <v>117</v>
      </c>
      <c r="D28" s="34"/>
      <c r="E28" s="34" t="s">
        <v>118</v>
      </c>
      <c r="F28" s="35">
        <v>68.16</v>
      </c>
      <c r="G28" s="36">
        <v>68.16</v>
      </c>
      <c r="H28" s="32">
        <v>0</v>
      </c>
      <c r="I28" s="32">
        <v>0</v>
      </c>
      <c r="J28" s="62" t="s">
        <v>89</v>
      </c>
      <c r="K28" s="35">
        <v>68.16</v>
      </c>
      <c r="L28" s="36">
        <v>68.16</v>
      </c>
      <c r="M28" s="32">
        <v>0</v>
      </c>
      <c r="N28" s="32">
        <v>0</v>
      </c>
      <c r="O28" s="64" t="s">
        <v>119</v>
      </c>
      <c r="P28" s="62" t="s">
        <v>91</v>
      </c>
      <c r="Q28" s="80"/>
    </row>
    <row r="29" s="3" customFormat="1" ht="27" spans="1:17">
      <c r="A29" s="37"/>
      <c r="B29" s="34" t="s">
        <v>120</v>
      </c>
      <c r="C29" s="34" t="s">
        <v>121</v>
      </c>
      <c r="D29" s="34"/>
      <c r="E29" s="34" t="s">
        <v>122</v>
      </c>
      <c r="F29" s="35"/>
      <c r="G29" s="36"/>
      <c r="H29" s="32">
        <v>0</v>
      </c>
      <c r="I29" s="32">
        <v>0</v>
      </c>
      <c r="J29" s="62" t="s">
        <v>89</v>
      </c>
      <c r="K29" s="35"/>
      <c r="L29" s="36"/>
      <c r="M29" s="32">
        <v>0</v>
      </c>
      <c r="N29" s="32">
        <v>0</v>
      </c>
      <c r="O29" s="64" t="s">
        <v>123</v>
      </c>
      <c r="P29" s="62"/>
      <c r="Q29" s="81"/>
    </row>
    <row r="30" s="3" customFormat="1" ht="27" spans="1:17">
      <c r="A30" s="37"/>
      <c r="B30" s="34" t="s">
        <v>124</v>
      </c>
      <c r="C30" s="34" t="s">
        <v>125</v>
      </c>
      <c r="D30" s="34"/>
      <c r="E30" s="34" t="s">
        <v>126</v>
      </c>
      <c r="F30" s="35"/>
      <c r="G30" s="36"/>
      <c r="H30" s="32">
        <v>0</v>
      </c>
      <c r="I30" s="32">
        <v>0</v>
      </c>
      <c r="J30" s="62" t="s">
        <v>89</v>
      </c>
      <c r="K30" s="35"/>
      <c r="L30" s="36"/>
      <c r="M30" s="32">
        <v>0</v>
      </c>
      <c r="N30" s="32">
        <v>0</v>
      </c>
      <c r="O30" s="64" t="s">
        <v>127</v>
      </c>
      <c r="P30" s="62"/>
      <c r="Q30" s="81"/>
    </row>
    <row r="31" s="3" customFormat="1" ht="27" spans="1:17">
      <c r="A31" s="37"/>
      <c r="B31" s="34" t="s">
        <v>128</v>
      </c>
      <c r="C31" s="34" t="s">
        <v>129</v>
      </c>
      <c r="D31" s="34"/>
      <c r="E31" s="38" t="s">
        <v>130</v>
      </c>
      <c r="F31" s="35"/>
      <c r="G31" s="36"/>
      <c r="H31" s="32">
        <v>0</v>
      </c>
      <c r="I31" s="32">
        <v>0</v>
      </c>
      <c r="J31" s="62" t="s">
        <v>89</v>
      </c>
      <c r="K31" s="35"/>
      <c r="L31" s="36"/>
      <c r="M31" s="32">
        <v>0</v>
      </c>
      <c r="N31" s="32">
        <v>0</v>
      </c>
      <c r="O31" s="64" t="s">
        <v>131</v>
      </c>
      <c r="P31" s="62"/>
      <c r="Q31" s="81"/>
    </row>
    <row r="32" s="3" customFormat="1" ht="27" spans="1:17">
      <c r="A32" s="37"/>
      <c r="B32" s="34" t="s">
        <v>128</v>
      </c>
      <c r="C32" s="34"/>
      <c r="D32" s="34"/>
      <c r="E32" s="39" t="s">
        <v>132</v>
      </c>
      <c r="F32" s="35"/>
      <c r="G32" s="36"/>
      <c r="H32" s="32">
        <v>0</v>
      </c>
      <c r="I32" s="32">
        <v>0</v>
      </c>
      <c r="J32" s="62" t="s">
        <v>89</v>
      </c>
      <c r="K32" s="35"/>
      <c r="L32" s="36"/>
      <c r="M32" s="32">
        <v>0</v>
      </c>
      <c r="N32" s="32">
        <v>0</v>
      </c>
      <c r="O32" s="64" t="s">
        <v>133</v>
      </c>
      <c r="P32" s="62"/>
      <c r="Q32" s="81"/>
    </row>
    <row r="33" s="3" customFormat="1" ht="40.5" spans="1:17">
      <c r="A33" s="37"/>
      <c r="B33" s="34" t="s">
        <v>134</v>
      </c>
      <c r="C33" s="34" t="s">
        <v>135</v>
      </c>
      <c r="D33" s="34"/>
      <c r="E33" s="34" t="s">
        <v>136</v>
      </c>
      <c r="F33" s="35"/>
      <c r="G33" s="36"/>
      <c r="H33" s="32">
        <v>0</v>
      </c>
      <c r="I33" s="32">
        <v>0</v>
      </c>
      <c r="J33" s="62" t="s">
        <v>89</v>
      </c>
      <c r="K33" s="35"/>
      <c r="L33" s="36"/>
      <c r="M33" s="32">
        <v>0</v>
      </c>
      <c r="N33" s="32">
        <v>0</v>
      </c>
      <c r="O33" s="64" t="s">
        <v>137</v>
      </c>
      <c r="P33" s="62"/>
      <c r="Q33" s="81"/>
    </row>
    <row r="34" s="3" customFormat="1" ht="27" spans="1:17">
      <c r="A34" s="37"/>
      <c r="B34" s="34" t="s">
        <v>138</v>
      </c>
      <c r="C34" s="34" t="s">
        <v>139</v>
      </c>
      <c r="D34" s="34"/>
      <c r="E34" s="34" t="s">
        <v>140</v>
      </c>
      <c r="F34" s="35"/>
      <c r="G34" s="36"/>
      <c r="H34" s="32">
        <v>0</v>
      </c>
      <c r="I34" s="32">
        <v>0</v>
      </c>
      <c r="J34" s="62" t="s">
        <v>89</v>
      </c>
      <c r="K34" s="35"/>
      <c r="L34" s="36"/>
      <c r="M34" s="32">
        <v>0</v>
      </c>
      <c r="N34" s="32">
        <v>0</v>
      </c>
      <c r="O34" s="64" t="s">
        <v>141</v>
      </c>
      <c r="P34" s="62"/>
      <c r="Q34" s="81"/>
    </row>
    <row r="35" s="3" customFormat="1" ht="27" spans="1:17">
      <c r="A35" s="37"/>
      <c r="B35" s="34" t="s">
        <v>142</v>
      </c>
      <c r="C35" s="34" t="s">
        <v>143</v>
      </c>
      <c r="D35" s="34"/>
      <c r="E35" s="34" t="s">
        <v>144</v>
      </c>
      <c r="F35" s="35"/>
      <c r="G35" s="36"/>
      <c r="H35" s="32">
        <v>0</v>
      </c>
      <c r="I35" s="32">
        <v>0</v>
      </c>
      <c r="J35" s="62" t="s">
        <v>89</v>
      </c>
      <c r="K35" s="35"/>
      <c r="L35" s="36"/>
      <c r="M35" s="32">
        <v>0</v>
      </c>
      <c r="N35" s="32">
        <v>0</v>
      </c>
      <c r="O35" s="34" t="s">
        <v>145</v>
      </c>
      <c r="P35" s="62"/>
      <c r="Q35" s="81"/>
    </row>
    <row r="36" s="3" customFormat="1" ht="27" spans="1:17">
      <c r="A36" s="37"/>
      <c r="B36" s="34" t="s">
        <v>142</v>
      </c>
      <c r="C36" s="34"/>
      <c r="D36" s="34"/>
      <c r="E36" s="34" t="s">
        <v>146</v>
      </c>
      <c r="F36" s="35"/>
      <c r="G36" s="36"/>
      <c r="H36" s="32">
        <v>0</v>
      </c>
      <c r="I36" s="32">
        <v>0</v>
      </c>
      <c r="J36" s="62" t="s">
        <v>89</v>
      </c>
      <c r="K36" s="35"/>
      <c r="L36" s="36"/>
      <c r="M36" s="32">
        <v>0</v>
      </c>
      <c r="N36" s="32">
        <v>0</v>
      </c>
      <c r="O36" s="34" t="s">
        <v>147</v>
      </c>
      <c r="P36" s="62"/>
      <c r="Q36" s="81"/>
    </row>
    <row r="37" s="3" customFormat="1" ht="40.5" spans="1:17">
      <c r="A37" s="37"/>
      <c r="B37" s="34" t="s">
        <v>142</v>
      </c>
      <c r="C37" s="34"/>
      <c r="D37" s="34"/>
      <c r="E37" s="34" t="s">
        <v>148</v>
      </c>
      <c r="F37" s="35"/>
      <c r="G37" s="36"/>
      <c r="H37" s="32">
        <v>0</v>
      </c>
      <c r="I37" s="32">
        <v>0</v>
      </c>
      <c r="J37" s="62" t="s">
        <v>89</v>
      </c>
      <c r="K37" s="35"/>
      <c r="L37" s="36"/>
      <c r="M37" s="32">
        <v>0</v>
      </c>
      <c r="N37" s="32">
        <v>0</v>
      </c>
      <c r="O37" s="34" t="s">
        <v>149</v>
      </c>
      <c r="P37" s="62"/>
      <c r="Q37" s="81"/>
    </row>
    <row r="38" s="3" customFormat="1" ht="40.5" spans="1:17">
      <c r="A38" s="37"/>
      <c r="B38" s="34" t="s">
        <v>150</v>
      </c>
      <c r="C38" s="34" t="s">
        <v>151</v>
      </c>
      <c r="D38" s="34"/>
      <c r="E38" s="34" t="s">
        <v>152</v>
      </c>
      <c r="F38" s="35"/>
      <c r="G38" s="36"/>
      <c r="H38" s="32">
        <v>0</v>
      </c>
      <c r="I38" s="32">
        <v>0</v>
      </c>
      <c r="J38" s="62" t="s">
        <v>89</v>
      </c>
      <c r="K38" s="35"/>
      <c r="L38" s="36"/>
      <c r="M38" s="32">
        <v>0</v>
      </c>
      <c r="N38" s="32">
        <v>0</v>
      </c>
      <c r="O38" s="34" t="s">
        <v>153</v>
      </c>
      <c r="P38" s="62"/>
      <c r="Q38" s="81"/>
    </row>
    <row r="39" s="3" customFormat="1" ht="40.5" spans="1:17">
      <c r="A39" s="40"/>
      <c r="B39" s="34" t="s">
        <v>150</v>
      </c>
      <c r="C39" s="34"/>
      <c r="D39" s="34"/>
      <c r="E39" s="34" t="s">
        <v>154</v>
      </c>
      <c r="F39" s="35"/>
      <c r="G39" s="36"/>
      <c r="H39" s="32">
        <v>0</v>
      </c>
      <c r="I39" s="32">
        <v>0</v>
      </c>
      <c r="J39" s="62" t="s">
        <v>89</v>
      </c>
      <c r="K39" s="35"/>
      <c r="L39" s="36"/>
      <c r="M39" s="32">
        <v>0</v>
      </c>
      <c r="N39" s="32">
        <v>0</v>
      </c>
      <c r="O39" s="34" t="s">
        <v>155</v>
      </c>
      <c r="P39" s="62"/>
      <c r="Q39" s="82"/>
    </row>
    <row r="40" s="3" customFormat="1" ht="27" spans="1:17">
      <c r="A40" s="41">
        <v>10</v>
      </c>
      <c r="B40" s="34" t="s">
        <v>156</v>
      </c>
      <c r="C40" s="34" t="s">
        <v>102</v>
      </c>
      <c r="D40" s="34" t="s">
        <v>157</v>
      </c>
      <c r="E40" s="38" t="s">
        <v>158</v>
      </c>
      <c r="F40" s="35">
        <v>70.85</v>
      </c>
      <c r="G40" s="36">
        <v>70.85</v>
      </c>
      <c r="H40" s="42">
        <v>0</v>
      </c>
      <c r="I40" s="42">
        <v>0</v>
      </c>
      <c r="J40" s="62" t="s">
        <v>89</v>
      </c>
      <c r="K40" s="65">
        <v>46.525</v>
      </c>
      <c r="L40" s="66">
        <v>46.525</v>
      </c>
      <c r="M40" s="42">
        <v>0</v>
      </c>
      <c r="N40" s="42">
        <v>0</v>
      </c>
      <c r="O40" s="67" t="s">
        <v>159</v>
      </c>
      <c r="P40" s="62" t="s">
        <v>91</v>
      </c>
      <c r="Q40" s="83" t="s">
        <v>160</v>
      </c>
    </row>
    <row r="41" s="3" customFormat="1" ht="27" spans="1:17">
      <c r="A41" s="43"/>
      <c r="B41" s="34" t="s">
        <v>156</v>
      </c>
      <c r="C41" s="34" t="s">
        <v>48</v>
      </c>
      <c r="D41" s="34" t="s">
        <v>161</v>
      </c>
      <c r="E41" s="38" t="s">
        <v>162</v>
      </c>
      <c r="F41" s="35"/>
      <c r="G41" s="36"/>
      <c r="H41" s="42">
        <v>0</v>
      </c>
      <c r="I41" s="42">
        <v>0</v>
      </c>
      <c r="J41" s="62" t="s">
        <v>89</v>
      </c>
      <c r="K41" s="68"/>
      <c r="L41" s="69"/>
      <c r="M41" s="42">
        <v>0</v>
      </c>
      <c r="N41" s="42">
        <v>0</v>
      </c>
      <c r="O41" s="67" t="s">
        <v>163</v>
      </c>
      <c r="P41" s="62"/>
      <c r="Q41" s="84"/>
    </row>
    <row r="42" s="3" customFormat="1" ht="67.5" spans="1:17">
      <c r="A42" s="43"/>
      <c r="B42" s="34" t="s">
        <v>156</v>
      </c>
      <c r="C42" s="34" t="s">
        <v>110</v>
      </c>
      <c r="D42" s="34" t="s">
        <v>164</v>
      </c>
      <c r="E42" s="38" t="s">
        <v>165</v>
      </c>
      <c r="F42" s="35"/>
      <c r="G42" s="36"/>
      <c r="H42" s="42">
        <v>0</v>
      </c>
      <c r="I42" s="42">
        <v>0</v>
      </c>
      <c r="J42" s="62" t="s">
        <v>89</v>
      </c>
      <c r="K42" s="68"/>
      <c r="L42" s="69"/>
      <c r="M42" s="42">
        <v>0</v>
      </c>
      <c r="N42" s="42">
        <v>0</v>
      </c>
      <c r="O42" s="67" t="s">
        <v>166</v>
      </c>
      <c r="P42" s="62"/>
      <c r="Q42" s="84"/>
    </row>
    <row r="43" s="3" customFormat="1" ht="40.5" spans="1:17">
      <c r="A43" s="43"/>
      <c r="B43" s="34" t="s">
        <v>156</v>
      </c>
      <c r="C43" s="34" t="s">
        <v>87</v>
      </c>
      <c r="D43" s="34" t="s">
        <v>167</v>
      </c>
      <c r="E43" s="38" t="s">
        <v>168</v>
      </c>
      <c r="F43" s="35"/>
      <c r="G43" s="36"/>
      <c r="H43" s="42">
        <v>0</v>
      </c>
      <c r="I43" s="42">
        <v>0</v>
      </c>
      <c r="J43" s="62" t="s">
        <v>89</v>
      </c>
      <c r="K43" s="68"/>
      <c r="L43" s="69"/>
      <c r="M43" s="42">
        <v>0</v>
      </c>
      <c r="N43" s="42">
        <v>0</v>
      </c>
      <c r="O43" s="67" t="s">
        <v>169</v>
      </c>
      <c r="P43" s="62"/>
      <c r="Q43" s="84"/>
    </row>
    <row r="44" s="3" customFormat="1" ht="27" spans="1:17">
      <c r="A44" s="44"/>
      <c r="B44" s="34" t="s">
        <v>156</v>
      </c>
      <c r="C44" s="34" t="s">
        <v>54</v>
      </c>
      <c r="D44" s="34" t="s">
        <v>54</v>
      </c>
      <c r="E44" s="38" t="s">
        <v>170</v>
      </c>
      <c r="F44" s="35"/>
      <c r="G44" s="45"/>
      <c r="H44" s="46">
        <v>0</v>
      </c>
      <c r="I44" s="46">
        <v>0</v>
      </c>
      <c r="J44" s="62" t="s">
        <v>89</v>
      </c>
      <c r="K44" s="70"/>
      <c r="L44" s="71"/>
      <c r="M44" s="46">
        <v>0</v>
      </c>
      <c r="N44" s="46">
        <v>0</v>
      </c>
      <c r="O44" s="67" t="s">
        <v>171</v>
      </c>
      <c r="P44" s="62"/>
      <c r="Q44" s="85"/>
    </row>
    <row r="45" s="3" customFormat="1" ht="13.5" spans="1:17">
      <c r="A45" s="23" t="s">
        <v>172</v>
      </c>
      <c r="B45" s="47" t="s">
        <v>173</v>
      </c>
      <c r="C45" s="32"/>
      <c r="D45" s="32"/>
      <c r="E45" s="32"/>
      <c r="F45" s="48">
        <v>59</v>
      </c>
      <c r="G45" s="48">
        <v>0</v>
      </c>
      <c r="H45" s="48">
        <v>59</v>
      </c>
      <c r="I45" s="60">
        <v>0</v>
      </c>
      <c r="J45" s="63"/>
      <c r="K45" s="72">
        <v>53</v>
      </c>
      <c r="L45" s="72">
        <v>0</v>
      </c>
      <c r="M45" s="72">
        <v>53</v>
      </c>
      <c r="N45" s="72">
        <v>0</v>
      </c>
      <c r="O45" s="58"/>
      <c r="P45" s="63"/>
      <c r="Q45" s="78"/>
    </row>
    <row r="46" s="3" customFormat="1" ht="54" spans="1:17">
      <c r="A46" s="28">
        <v>1</v>
      </c>
      <c r="B46" s="49" t="s">
        <v>173</v>
      </c>
      <c r="C46" s="50" t="s">
        <v>174</v>
      </c>
      <c r="D46" s="50"/>
      <c r="E46" s="27" t="s">
        <v>175</v>
      </c>
      <c r="F46" s="51">
        <v>59</v>
      </c>
      <c r="G46" s="52">
        <v>0</v>
      </c>
      <c r="H46" s="52">
        <v>59</v>
      </c>
      <c r="I46" s="52">
        <v>0</v>
      </c>
      <c r="J46" s="63" t="s">
        <v>176</v>
      </c>
      <c r="K46" s="60">
        <v>53</v>
      </c>
      <c r="L46" s="60">
        <v>0</v>
      </c>
      <c r="M46" s="60">
        <v>53</v>
      </c>
      <c r="N46" s="60">
        <v>0</v>
      </c>
      <c r="O46" s="63" t="s">
        <v>177</v>
      </c>
      <c r="P46" s="63" t="s">
        <v>178</v>
      </c>
      <c r="Q46" s="86" t="s">
        <v>179</v>
      </c>
    </row>
  </sheetData>
  <mergeCells count="59">
    <mergeCell ref="A1:Q1"/>
    <mergeCell ref="A2:E2"/>
    <mergeCell ref="O2:P2"/>
    <mergeCell ref="F3:I3"/>
    <mergeCell ref="K3:N3"/>
    <mergeCell ref="C5:D5"/>
    <mergeCell ref="B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3:D33"/>
    <mergeCell ref="C34:D34"/>
    <mergeCell ref="C46:D46"/>
    <mergeCell ref="A3:A4"/>
    <mergeCell ref="A28:A39"/>
    <mergeCell ref="A40:A44"/>
    <mergeCell ref="B3:B4"/>
    <mergeCell ref="E3:E4"/>
    <mergeCell ref="F28:F39"/>
    <mergeCell ref="F40:F44"/>
    <mergeCell ref="G28:G39"/>
    <mergeCell ref="G40:G44"/>
    <mergeCell ref="J3:J4"/>
    <mergeCell ref="K28:K39"/>
    <mergeCell ref="K40:K44"/>
    <mergeCell ref="L28:L39"/>
    <mergeCell ref="L40:L44"/>
    <mergeCell ref="O3:O4"/>
    <mergeCell ref="P3:P4"/>
    <mergeCell ref="P28:P39"/>
    <mergeCell ref="P40:P44"/>
    <mergeCell ref="Q3:Q4"/>
    <mergeCell ref="Q28:Q39"/>
    <mergeCell ref="Q40:Q44"/>
    <mergeCell ref="C3:D4"/>
    <mergeCell ref="C31:D32"/>
    <mergeCell ref="C35:D37"/>
    <mergeCell ref="C38:D39"/>
  </mergeCells>
  <printOptions horizontalCentered="1"/>
  <pageMargins left="0.393055555555556" right="0.393055555555556" top="0.393055555555556" bottom="0.393055555555556" header="0.156944444444444" footer="0.196527777777778"/>
  <pageSetup paperSize="9" scale="66" orientation="landscape" horizontalDpi="600"/>
  <headerFooter alignWithMargins="0" scaleWithDoc="0">
    <oddFooter>&amp;C第 &amp;P 页，共 &amp;N 页</oddFooter>
  </headerFooter>
  <rowBreaks count="4" manualBreakCount="4">
    <brk id="10" max="16383" man="1"/>
    <brk id="18" max="16383" man="1"/>
    <brk id="27" max="16383" man="1"/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XX镇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Huang.Y.Y</cp:lastModifiedBy>
  <dcterms:created xsi:type="dcterms:W3CDTF">2019-09-02T07:17:00Z</dcterms:created>
  <dcterms:modified xsi:type="dcterms:W3CDTF">2019-12-10T01:46:53Z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